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ALG\Nachhaltigkeit\52 Nachhaltigkeitsberichte\Bericht 2020\15-Inhalt\12-Aktualisierung 2022\Tabellen einzeln 2022\"/>
    </mc:Choice>
  </mc:AlternateContent>
  <bookViews>
    <workbookView xWindow="0" yWindow="0" windowWidth="28800" windowHeight="11460"/>
  </bookViews>
  <sheets>
    <sheet name="U11.2 Abfal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B20" i="1"/>
  <c r="D20" i="1" s="1"/>
  <c r="E20" i="1" s="1"/>
  <c r="B19" i="1"/>
  <c r="D19" i="1" s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</calcChain>
</file>

<file path=xl/sharedStrings.xml><?xml version="1.0" encoding="utf-8"?>
<sst xmlns="http://schemas.openxmlformats.org/spreadsheetml/2006/main" count="17" uniqueCount="17">
  <si>
    <t>Schlüsselbereich</t>
  </si>
  <si>
    <t>11 Abfälle und einheimische Rohstoffe</t>
  </si>
  <si>
    <t>Indikator</t>
  </si>
  <si>
    <t>Anteil Recyclingbaustoffe am Wandkiesabbau</t>
  </si>
  <si>
    <t>[in Prozent]</t>
  </si>
  <si>
    <t>Zielrichtung</t>
  </si>
  <si>
    <r>
      <rPr>
        <sz val="10"/>
        <rFont val="Arial"/>
        <family val="2"/>
      </rPr>
      <t xml:space="preserve">hoch </t>
    </r>
    <r>
      <rPr>
        <sz val="10"/>
        <rFont val="Wingdings"/>
        <charset val="2"/>
      </rPr>
      <t>ì</t>
    </r>
  </si>
  <si>
    <t>Quelle</t>
  </si>
  <si>
    <t>BVU Abteilung für Umwelt</t>
  </si>
  <si>
    <t>Kommentar</t>
  </si>
  <si>
    <t xml:space="preserve">Der Indikator zeigt den Anteil Recyclingbaustoffe aus mineralischen Bauabfällen an der Gesamtmenge Kiesabbau und Recyclingbaustoff, die zur Betonherstellung verwendet werden </t>
  </si>
  <si>
    <t>Jahr</t>
  </si>
  <si>
    <t>Abbau Wandkies</t>
  </si>
  <si>
    <t>Recyclingbaustoffe</t>
  </si>
  <si>
    <t>Gesamtmenge</t>
  </si>
  <si>
    <t>% an Recycling an Gesamtmenge</t>
  </si>
  <si>
    <t>Umrechnungsfaktor Kies 1m3 (fest) entspricht 1.9 Tonnen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</si>
</sst>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0" fillId="3" borderId="0" xfId="0" applyFill="1" applyBorder="1"/>
    <xf numFmtId="0" fontId="2" fillId="3" borderId="0" xfId="0" applyFont="1" applyFill="1" applyAlignment="1"/>
    <xf numFmtId="0" fontId="2" fillId="3" borderId="0" xfId="0" applyFont="1" applyFill="1" applyBorder="1"/>
    <xf numFmtId="0" fontId="0" fillId="3" borderId="0" xfId="0" applyFill="1" applyBorder="1" applyAlignment="1">
      <alignment vertical="top"/>
    </xf>
    <xf numFmtId="0" fontId="2" fillId="3" borderId="0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0" xfId="0" applyFont="1" applyFill="1" applyBorder="1"/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/>
    <xf numFmtId="164" fontId="2" fillId="0" borderId="0" xfId="0" applyNumberFormat="1" applyFont="1" applyFill="1" applyBorder="1"/>
    <xf numFmtId="1" fontId="2" fillId="0" borderId="0" xfId="0" applyNumberFormat="1" applyFont="1" applyFill="1" applyBorder="1"/>
    <xf numFmtId="0" fontId="2" fillId="0" borderId="0" xfId="0" applyFont="1" applyFill="1" applyBorder="1"/>
    <xf numFmtId="1" fontId="2" fillId="0" borderId="0" xfId="0" applyNumberFormat="1" applyFont="1" applyFill="1" applyBorder="1" applyAlignment="1">
      <alignment horizontal="left"/>
    </xf>
    <xf numFmtId="0" fontId="4" fillId="0" borderId="4" xfId="0" applyFont="1" applyFill="1" applyBorder="1"/>
    <xf numFmtId="0" fontId="5" fillId="0" borderId="0" xfId="0" applyFont="1" applyAlignment="1">
      <alignment horizontal="left"/>
    </xf>
    <xf numFmtId="164" fontId="5" fillId="0" borderId="0" xfId="0" applyNumberFormat="1" applyFont="1" applyFill="1" applyBorder="1"/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8"/>
  <sheetViews>
    <sheetView tabSelected="1" topLeftCell="A4" workbookViewId="0">
      <selection activeCell="K34" sqref="K34"/>
    </sheetView>
  </sheetViews>
  <sheetFormatPr baseColWidth="10" defaultRowHeight="12.75" x14ac:dyDescent="0.2"/>
  <cols>
    <col min="1" max="1" width="17.140625" customWidth="1"/>
    <col min="2" max="2" width="19.140625" customWidth="1"/>
    <col min="3" max="3" width="18.140625" customWidth="1"/>
    <col min="4" max="4" width="19.140625" customWidth="1"/>
    <col min="5" max="5" width="14.140625" customWidth="1"/>
    <col min="6" max="6" width="8.42578125" customWidth="1"/>
    <col min="7" max="7" width="10.42578125" customWidth="1"/>
    <col min="8" max="8" width="10.7109375" customWidth="1"/>
  </cols>
  <sheetData>
    <row r="1" spans="1:8" x14ac:dyDescent="0.2">
      <c r="A1" s="1" t="s">
        <v>0</v>
      </c>
      <c r="B1" s="2" t="s">
        <v>1</v>
      </c>
      <c r="C1" s="2"/>
      <c r="D1" s="3"/>
      <c r="E1" s="3"/>
      <c r="F1" s="3"/>
      <c r="G1" s="3"/>
      <c r="H1" s="3"/>
    </row>
    <row r="2" spans="1:8" x14ac:dyDescent="0.2">
      <c r="A2" s="4" t="s">
        <v>2</v>
      </c>
      <c r="B2" s="5" t="s">
        <v>3</v>
      </c>
      <c r="C2" s="4"/>
      <c r="D2" s="4"/>
      <c r="E2" s="4"/>
      <c r="F2" s="4"/>
      <c r="G2" s="4"/>
      <c r="H2" s="4"/>
    </row>
    <row r="3" spans="1:8" x14ac:dyDescent="0.2">
      <c r="A3" s="4"/>
      <c r="B3" s="6" t="s">
        <v>4</v>
      </c>
      <c r="C3" s="4"/>
      <c r="D3" s="4"/>
      <c r="E3" s="4"/>
      <c r="F3" s="4"/>
      <c r="G3" s="4"/>
      <c r="H3" s="4"/>
    </row>
    <row r="4" spans="1:8" x14ac:dyDescent="0.2">
      <c r="A4" s="4" t="s">
        <v>5</v>
      </c>
      <c r="B4" s="6" t="s">
        <v>6</v>
      </c>
      <c r="C4" s="4"/>
      <c r="D4" s="4"/>
      <c r="E4" s="4"/>
      <c r="F4" s="4"/>
      <c r="G4" s="4"/>
      <c r="H4" s="4"/>
    </row>
    <row r="5" spans="1:8" x14ac:dyDescent="0.2">
      <c r="A5" s="4" t="s">
        <v>7</v>
      </c>
      <c r="B5" s="6" t="s">
        <v>8</v>
      </c>
      <c r="C5" s="4"/>
      <c r="D5" s="4"/>
      <c r="E5" s="4"/>
      <c r="F5" s="4"/>
      <c r="G5" s="4"/>
      <c r="H5" s="4"/>
    </row>
    <row r="6" spans="1:8" ht="37.5" customHeight="1" x14ac:dyDescent="0.2">
      <c r="A6" s="7" t="s">
        <v>9</v>
      </c>
      <c r="B6" s="8" t="s">
        <v>10</v>
      </c>
      <c r="C6" s="9"/>
      <c r="D6" s="9"/>
      <c r="E6" s="9"/>
      <c r="F6" s="9"/>
      <c r="G6" s="9"/>
      <c r="H6" s="9"/>
    </row>
    <row r="7" spans="1:8" x14ac:dyDescent="0.2">
      <c r="A7" s="4"/>
      <c r="B7" s="4"/>
      <c r="C7" s="4"/>
      <c r="D7" s="4"/>
      <c r="E7" s="4"/>
      <c r="F7" s="4"/>
      <c r="G7" s="4"/>
      <c r="H7" s="4"/>
    </row>
    <row r="10" spans="1:8" s="13" customFormat="1" x14ac:dyDescent="0.2">
      <c r="A10" s="10" t="s">
        <v>11</v>
      </c>
      <c r="B10" s="11" t="s">
        <v>12</v>
      </c>
      <c r="C10" s="12" t="s">
        <v>13</v>
      </c>
      <c r="D10" s="13" t="s">
        <v>14</v>
      </c>
      <c r="E10" s="13" t="s">
        <v>15</v>
      </c>
    </row>
    <row r="11" spans="1:8" s="6" customFormat="1" x14ac:dyDescent="0.2">
      <c r="A11" s="14">
        <v>2006</v>
      </c>
      <c r="B11" s="15">
        <v>3.8969999999999998</v>
      </c>
      <c r="C11" s="16">
        <v>0.5</v>
      </c>
      <c r="D11" s="16">
        <f>SUM(B11:C11)</f>
        <v>4.3970000000000002</v>
      </c>
      <c r="E11" s="16">
        <f>(C11/D11)*100</f>
        <v>11.37138958380714</v>
      </c>
      <c r="F11" s="17"/>
    </row>
    <row r="12" spans="1:8" s="6" customFormat="1" x14ac:dyDescent="0.2">
      <c r="A12" s="14">
        <v>2007</v>
      </c>
      <c r="B12" s="15">
        <v>3.9140000000000001</v>
      </c>
      <c r="C12" s="16">
        <v>0.496</v>
      </c>
      <c r="D12" s="16">
        <f t="shared" ref="D12:D26" si="0">SUM(B12:C12)</f>
        <v>4.41</v>
      </c>
      <c r="E12" s="16">
        <f t="shared" ref="E12:E26" si="1">(C12/D12)*100</f>
        <v>11.247165532879819</v>
      </c>
      <c r="F12" s="17"/>
    </row>
    <row r="13" spans="1:8" s="6" customFormat="1" x14ac:dyDescent="0.2">
      <c r="A13" s="14">
        <v>2008</v>
      </c>
      <c r="B13" s="15">
        <v>3.903</v>
      </c>
      <c r="C13" s="16">
        <v>0.437</v>
      </c>
      <c r="D13" s="16">
        <f t="shared" si="0"/>
        <v>4.34</v>
      </c>
      <c r="E13" s="16">
        <f t="shared" si="1"/>
        <v>10.069124423963133</v>
      </c>
      <c r="F13" s="17"/>
    </row>
    <row r="14" spans="1:8" s="6" customFormat="1" x14ac:dyDescent="0.2">
      <c r="A14" s="14">
        <v>2009</v>
      </c>
      <c r="B14" s="15">
        <v>3.93</v>
      </c>
      <c r="C14" s="16">
        <v>0.35899999999999999</v>
      </c>
      <c r="D14" s="16">
        <f t="shared" si="0"/>
        <v>4.2889999999999997</v>
      </c>
      <c r="E14" s="16">
        <f t="shared" si="1"/>
        <v>8.3702494754021917</v>
      </c>
      <c r="F14" s="17"/>
    </row>
    <row r="15" spans="1:8" s="6" customFormat="1" x14ac:dyDescent="0.2">
      <c r="A15" s="14">
        <v>2010</v>
      </c>
      <c r="B15" s="15">
        <v>3.86</v>
      </c>
      <c r="C15" s="16">
        <v>0.434</v>
      </c>
      <c r="D15" s="16">
        <f t="shared" si="0"/>
        <v>4.2939999999999996</v>
      </c>
      <c r="E15" s="16">
        <f t="shared" si="1"/>
        <v>10.107126222636238</v>
      </c>
      <c r="F15" s="17"/>
    </row>
    <row r="16" spans="1:8" s="6" customFormat="1" x14ac:dyDescent="0.2">
      <c r="A16" s="14">
        <v>2011</v>
      </c>
      <c r="B16" s="15">
        <v>4.0960000000000001</v>
      </c>
      <c r="C16" s="16">
        <v>0.495</v>
      </c>
      <c r="D16" s="16">
        <f t="shared" si="0"/>
        <v>4.5910000000000002</v>
      </c>
      <c r="E16" s="16">
        <f t="shared" si="1"/>
        <v>10.781964713570028</v>
      </c>
      <c r="F16" s="17"/>
    </row>
    <row r="17" spans="1:6" s="6" customFormat="1" x14ac:dyDescent="0.2">
      <c r="A17" s="14">
        <v>2012</v>
      </c>
      <c r="B17" s="15">
        <v>3.891</v>
      </c>
      <c r="C17" s="16">
        <v>0.441</v>
      </c>
      <c r="D17" s="16">
        <f t="shared" si="0"/>
        <v>4.3319999999999999</v>
      </c>
      <c r="E17" s="16">
        <f t="shared" si="1"/>
        <v>10.180055401662051</v>
      </c>
      <c r="F17" s="18"/>
    </row>
    <row r="18" spans="1:6" s="6" customFormat="1" x14ac:dyDescent="0.2">
      <c r="A18" s="14">
        <v>2013</v>
      </c>
      <c r="B18" s="15">
        <v>4.7629999999999999</v>
      </c>
      <c r="C18" s="16">
        <v>0.55300000000000005</v>
      </c>
      <c r="D18" s="16">
        <f t="shared" si="0"/>
        <v>5.3159999999999998</v>
      </c>
      <c r="E18" s="16">
        <f t="shared" si="1"/>
        <v>10.402558314522198</v>
      </c>
      <c r="F18" s="18"/>
    </row>
    <row r="19" spans="1:6" s="6" customFormat="1" x14ac:dyDescent="0.2">
      <c r="A19" s="14">
        <v>2014</v>
      </c>
      <c r="B19" s="15">
        <f>2.421*1.9</f>
        <v>4.5998999999999999</v>
      </c>
      <c r="C19" s="16">
        <v>0.58599999999999997</v>
      </c>
      <c r="D19" s="16">
        <f t="shared" si="0"/>
        <v>5.1859000000000002</v>
      </c>
      <c r="E19" s="16">
        <f t="shared" si="1"/>
        <v>11.299870803524941</v>
      </c>
      <c r="F19" s="18"/>
    </row>
    <row r="20" spans="1:6" s="6" customFormat="1" x14ac:dyDescent="0.2">
      <c r="A20" s="14">
        <v>2015</v>
      </c>
      <c r="B20" s="15">
        <f>2.094*1.9</f>
        <v>3.9785999999999997</v>
      </c>
      <c r="C20" s="16">
        <v>0.626</v>
      </c>
      <c r="D20" s="16">
        <f t="shared" si="0"/>
        <v>4.6045999999999996</v>
      </c>
      <c r="E20" s="16">
        <f t="shared" si="1"/>
        <v>13.595100551622291</v>
      </c>
      <c r="F20" s="18"/>
    </row>
    <row r="21" spans="1:6" s="6" customFormat="1" x14ac:dyDescent="0.2">
      <c r="A21" s="14">
        <v>2016</v>
      </c>
      <c r="B21" s="15">
        <v>3.7564989999999998</v>
      </c>
      <c r="C21" s="16">
        <v>0.625</v>
      </c>
      <c r="D21" s="16">
        <f t="shared" si="0"/>
        <v>4.3814989999999998</v>
      </c>
      <c r="E21" s="16">
        <f t="shared" si="1"/>
        <v>14.264524538291576</v>
      </c>
      <c r="F21" s="18"/>
    </row>
    <row r="22" spans="1:6" s="6" customFormat="1" x14ac:dyDescent="0.2">
      <c r="A22" s="14">
        <v>2017</v>
      </c>
      <c r="B22" s="15">
        <v>4.1042339999999999</v>
      </c>
      <c r="C22" s="16">
        <v>0.73599999999999999</v>
      </c>
      <c r="D22" s="16">
        <f t="shared" si="0"/>
        <v>4.8402339999999997</v>
      </c>
      <c r="E22" s="16">
        <f t="shared" si="1"/>
        <v>15.205876410107447</v>
      </c>
      <c r="F22" s="18"/>
    </row>
    <row r="23" spans="1:6" s="6" customFormat="1" x14ac:dyDescent="0.2">
      <c r="A23" s="19">
        <v>2018</v>
      </c>
      <c r="B23" s="15">
        <v>4.6114519999999999</v>
      </c>
      <c r="C23" s="16">
        <v>0.77300000000000002</v>
      </c>
      <c r="D23" s="16">
        <f t="shared" si="0"/>
        <v>5.3844519999999996</v>
      </c>
      <c r="E23" s="16">
        <f t="shared" si="1"/>
        <v>14.356149892319593</v>
      </c>
      <c r="F23" s="18"/>
    </row>
    <row r="24" spans="1:6" x14ac:dyDescent="0.2">
      <c r="A24" s="14">
        <v>2019</v>
      </c>
      <c r="B24" s="20">
        <v>4.2658820000000004</v>
      </c>
      <c r="C24" s="16">
        <v>0.77600000000000002</v>
      </c>
      <c r="D24" s="16">
        <f t="shared" si="0"/>
        <v>5.0418820000000002</v>
      </c>
      <c r="E24" s="16">
        <f t="shared" si="1"/>
        <v>15.391078172793412</v>
      </c>
    </row>
    <row r="25" spans="1:6" x14ac:dyDescent="0.2">
      <c r="A25" s="14">
        <v>2020</v>
      </c>
      <c r="B25" s="15">
        <v>4.0330979999999998</v>
      </c>
      <c r="C25" s="16">
        <v>0.78700000000000003</v>
      </c>
      <c r="D25" s="16">
        <f t="shared" si="0"/>
        <v>4.8200979999999998</v>
      </c>
      <c r="E25" s="16">
        <f t="shared" si="1"/>
        <v>16.327468860591633</v>
      </c>
    </row>
    <row r="26" spans="1:6" x14ac:dyDescent="0.2">
      <c r="A26" s="21">
        <v>2021</v>
      </c>
      <c r="B26" s="15">
        <v>4.1369170000000004</v>
      </c>
      <c r="C26" s="16">
        <v>0.76500000000000001</v>
      </c>
      <c r="D26" s="16">
        <f t="shared" si="0"/>
        <v>4.9019170000000001</v>
      </c>
      <c r="E26" s="22">
        <f t="shared" si="1"/>
        <v>15.606139394037067</v>
      </c>
    </row>
    <row r="28" spans="1:6" x14ac:dyDescent="0.2">
      <c r="A28" s="23" t="s">
        <v>16</v>
      </c>
    </row>
  </sheetData>
  <mergeCells count="1">
    <mergeCell ref="B6:H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U11.2 Abfall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Wunderlin Lena</dc:creator>
  <cp:lastModifiedBy>Wunderlin Lena</cp:lastModifiedBy>
  <dcterms:created xsi:type="dcterms:W3CDTF">2022-11-03T13:13:48Z</dcterms:created>
  <dcterms:modified xsi:type="dcterms:W3CDTF">2022-11-03T13:14:10Z</dcterms:modified>
</cp:coreProperties>
</file>