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MS47.KTAG\Downloads\Bericht-Nachhaltige-Entwicklung\Umwelt\erledigt\"/>
    </mc:Choice>
  </mc:AlternateContent>
  <bookViews>
    <workbookView xWindow="0" yWindow="0" windowWidth="28800" windowHeight="11430" tabRatio="905"/>
  </bookViews>
  <sheets>
    <sheet name="U12.2_Klima" sheetId="206" r:id="rId1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06" l="1"/>
  <c r="G13" i="206"/>
  <c r="F11" i="206"/>
  <c r="F13" i="206" s="1"/>
  <c r="F10" i="206"/>
  <c r="E11" i="206"/>
  <c r="E10" i="206"/>
  <c r="E13" i="206" s="1"/>
  <c r="D11" i="206"/>
  <c r="D10" i="206"/>
  <c r="D13" i="206"/>
</calcChain>
</file>

<file path=xl/sharedStrings.xml><?xml version="1.0" encoding="utf-8"?>
<sst xmlns="http://schemas.openxmlformats.org/spreadsheetml/2006/main" count="15" uniqueCount="15">
  <si>
    <t>Schlüsselbereich</t>
  </si>
  <si>
    <t>Indikator</t>
  </si>
  <si>
    <t>Zielrichtung</t>
  </si>
  <si>
    <t>Quelle</t>
  </si>
  <si>
    <t>Kommentar</t>
  </si>
  <si>
    <r>
      <t xml:space="preserve">tief </t>
    </r>
    <r>
      <rPr>
        <sz val="10"/>
        <rFont val="Wingdings"/>
        <charset val="2"/>
      </rPr>
      <t>î</t>
    </r>
    <r>
      <rPr>
        <sz val="10"/>
        <rFont val="Arial"/>
        <family val="2"/>
      </rPr>
      <t xml:space="preserve"> </t>
    </r>
  </si>
  <si>
    <t xml:space="preserve">12 Klima </t>
  </si>
  <si>
    <t>Erdgas</t>
  </si>
  <si>
    <t>Energieträger (HGT-korrigiert*)</t>
  </si>
  <si>
    <t>*Heizgradtage Station Buchs Aarau</t>
  </si>
  <si>
    <t xml:space="preserve">Heizöl </t>
  </si>
  <si>
    <t xml:space="preserve">Summe 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</si>
  <si>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-Emissionen kantonaler Gebäudepark</t>
    </r>
  </si>
  <si>
    <t xml:space="preserve">Die CO2-Emissionen des Gebäudebestands werden mit Hilfe eines Modells (EcospeedImmo) berechnet.  Die CO2-Emissionen des Gebäudebestands eines Kantons ergeben sich durch eine Summation der CO2-Emissionen aller Gebäude auf dem Kantonsgebiet. Die Daten sind witterungsbereinigt </t>
  </si>
  <si>
    <r>
      <t>Tausend Tonnen CO</t>
    </r>
    <r>
      <rPr>
        <vertAlign val="sub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</si>
</sst>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Helv"/>
    </font>
    <font>
      <sz val="10"/>
      <name val="Wingdings"/>
      <charset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vertAlign val="sub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1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0" xfId="0" applyFill="1" applyBorder="1" applyAlignment="1">
      <alignment vertical="top"/>
    </xf>
    <xf numFmtId="0" fontId="1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Border="1" applyAlignment="1">
      <alignment wrapText="1"/>
    </xf>
    <xf numFmtId="0" fontId="0" fillId="4" borderId="0" xfId="0" applyFill="1"/>
    <xf numFmtId="0" fontId="7" fillId="4" borderId="0" xfId="0" applyFont="1" applyFill="1" applyBorder="1"/>
    <xf numFmtId="0" fontId="7" fillId="4" borderId="0" xfId="0" applyFont="1" applyFill="1"/>
    <xf numFmtId="0" fontId="7" fillId="0" borderId="0" xfId="0" applyFont="1"/>
    <xf numFmtId="0" fontId="8" fillId="0" borderId="0" xfId="0" applyFont="1"/>
    <xf numFmtId="0" fontId="1" fillId="4" borderId="0" xfId="0" applyFont="1" applyFill="1" applyBorder="1"/>
    <xf numFmtId="4" fontId="0" fillId="0" borderId="0" xfId="0" applyNumberFormat="1"/>
    <xf numFmtId="4" fontId="1" fillId="0" borderId="0" xfId="0" applyNumberFormat="1" applyFont="1"/>
    <xf numFmtId="0" fontId="1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5">
    <cellStyle name="Normal_Bz2002t33_haupt" xfId="1"/>
    <cellStyle name="Standard" xfId="0" builtinId="0"/>
    <cellStyle name="Standard 2" xfId="2"/>
    <cellStyle name="Standard 3" xfId="3"/>
    <cellStyle name="Standard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n_Aargau">
  <a:themeElements>
    <a:clrScheme name="Kanton-Aarg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6DF"/>
      </a:accent1>
      <a:accent2>
        <a:srgbClr val="C6E2F6"/>
      </a:accent2>
      <a:accent3>
        <a:srgbClr val="7F501F"/>
      </a:accent3>
      <a:accent4>
        <a:srgbClr val="EAE2DA"/>
      </a:accent4>
      <a:accent5>
        <a:srgbClr val="787878"/>
      </a:accent5>
      <a:accent6>
        <a:srgbClr val="C8C8C8"/>
      </a:accent6>
      <a:hlink>
        <a:srgbClr val="0096DF"/>
      </a:hlink>
      <a:folHlink>
        <a:srgbClr val="787878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9"/>
  <sheetViews>
    <sheetView tabSelected="1" workbookViewId="0">
      <selection activeCell="D25" sqref="D25"/>
    </sheetView>
  </sheetViews>
  <sheetFormatPr baseColWidth="10" defaultRowHeight="12.75" x14ac:dyDescent="0.2"/>
  <cols>
    <col min="2" max="2" width="24.42578125" customWidth="1"/>
    <col min="3" max="3" width="34" customWidth="1"/>
  </cols>
  <sheetData>
    <row r="1" spans="1:7" s="3" customFormat="1" x14ac:dyDescent="0.2">
      <c r="A1" s="1" t="s">
        <v>0</v>
      </c>
      <c r="B1" s="2" t="s">
        <v>6</v>
      </c>
    </row>
    <row r="2" spans="1:7" s="4" customFormat="1" ht="15.75" x14ac:dyDescent="0.3">
      <c r="A2" s="4" t="s">
        <v>1</v>
      </c>
      <c r="B2" s="9" t="s">
        <v>12</v>
      </c>
    </row>
    <row r="3" spans="1:7" s="4" customFormat="1" ht="15.75" x14ac:dyDescent="0.3">
      <c r="B3" s="10" t="s">
        <v>14</v>
      </c>
    </row>
    <row r="4" spans="1:7" s="4" customFormat="1" x14ac:dyDescent="0.2">
      <c r="A4" s="4" t="s">
        <v>2</v>
      </c>
      <c r="B4" s="5" t="s">
        <v>5</v>
      </c>
    </row>
    <row r="5" spans="1:7" s="4" customFormat="1" x14ac:dyDescent="0.2">
      <c r="A5" s="4" t="s">
        <v>3</v>
      </c>
      <c r="B5" s="5"/>
    </row>
    <row r="6" spans="1:7" s="4" customFormat="1" ht="46.5" customHeight="1" x14ac:dyDescent="0.2">
      <c r="A6" s="6" t="s">
        <v>4</v>
      </c>
      <c r="B6" s="19" t="s">
        <v>13</v>
      </c>
      <c r="C6" s="20"/>
      <c r="D6" s="20"/>
      <c r="E6" s="21"/>
      <c r="F6" s="21"/>
      <c r="G6" s="21"/>
    </row>
    <row r="8" spans="1:7" x14ac:dyDescent="0.2">
      <c r="A8" s="4"/>
    </row>
    <row r="9" spans="1:7" s="11" customFormat="1" x14ac:dyDescent="0.2">
      <c r="A9" s="12"/>
      <c r="B9" s="13"/>
      <c r="C9" s="16" t="s">
        <v>8</v>
      </c>
      <c r="D9" s="11">
        <v>2016</v>
      </c>
      <c r="E9" s="11">
        <v>2017</v>
      </c>
      <c r="F9" s="11">
        <v>2018</v>
      </c>
    </row>
    <row r="10" spans="1:7" x14ac:dyDescent="0.2">
      <c r="A10" s="14"/>
      <c r="B10" s="14"/>
      <c r="C10" t="s">
        <v>10</v>
      </c>
      <c r="D10" s="18">
        <f>535997.29/1000</f>
        <v>535.99729000000002</v>
      </c>
      <c r="E10" s="17">
        <f>521757.99/1000</f>
        <v>521.75798999999995</v>
      </c>
      <c r="F10" s="17">
        <f>509331.9/1000</f>
        <v>509.33190000000002</v>
      </c>
    </row>
    <row r="11" spans="1:7" x14ac:dyDescent="0.2">
      <c r="A11" s="14"/>
      <c r="B11" s="14"/>
      <c r="C11" t="s">
        <v>7</v>
      </c>
      <c r="D11" s="18">
        <f>276435.04/1000</f>
        <v>276.43503999999996</v>
      </c>
      <c r="E11" s="18">
        <f>278739.61/1000</f>
        <v>278.73960999999997</v>
      </c>
      <c r="F11" s="18">
        <f>281385.38/1000</f>
        <v>281.38538</v>
      </c>
    </row>
    <row r="12" spans="1:7" x14ac:dyDescent="0.2">
      <c r="A12" s="14"/>
      <c r="B12" s="14"/>
    </row>
    <row r="13" spans="1:7" x14ac:dyDescent="0.2">
      <c r="A13" s="15"/>
      <c r="B13" s="14"/>
      <c r="C13" s="8" t="s">
        <v>11</v>
      </c>
      <c r="D13" s="17">
        <f>SUM(D10:D11)</f>
        <v>812.43232999999998</v>
      </c>
      <c r="E13" s="17">
        <f t="shared" ref="E13:F13" si="0">SUM(E10:E11)</f>
        <v>800.49759999999992</v>
      </c>
      <c r="F13" s="17">
        <f t="shared" si="0"/>
        <v>790.71728000000007</v>
      </c>
      <c r="G13">
        <f>100/F13*F10</f>
        <v>64.413907838209894</v>
      </c>
    </row>
    <row r="14" spans="1:7" x14ac:dyDescent="0.2">
      <c r="G14">
        <f>100/F13*F11</f>
        <v>35.586092161790113</v>
      </c>
    </row>
    <row r="19" spans="3:3" x14ac:dyDescent="0.2">
      <c r="C19" s="7" t="s">
        <v>9</v>
      </c>
    </row>
  </sheetData>
  <mergeCells count="1">
    <mergeCell ref="B6:G6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86D720CC4D554FBE46699FFF8D3832" ma:contentTypeVersion="11" ma:contentTypeDescription="Ein neues Dokument erstellen." ma:contentTypeScope="" ma:versionID="747694f54576607c94920168e0a52e7c">
  <xsd:schema xmlns:xsd="http://www.w3.org/2001/XMLSchema" xmlns:xs="http://www.w3.org/2001/XMLSchema" xmlns:p="http://schemas.microsoft.com/office/2006/metadata/properties" xmlns:ns2="47727e7b-ef65-4b56-90ac-4f97897828ca" xmlns:ns3="a7286f00-a945-4d6f-b9c4-bb7f9fbbddc8" targetNamespace="http://schemas.microsoft.com/office/2006/metadata/properties" ma:root="true" ma:fieldsID="f811720a51e25cb4b92cb72dccb071c6" ns2:_="" ns3:_="">
    <xsd:import namespace="47727e7b-ef65-4b56-90ac-4f97897828ca"/>
    <xsd:import namespace="a7286f00-a945-4d6f-b9c4-bb7f9fbbd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_x007a_n58" minOccurs="0"/>
                <xsd:element ref="ns2:Beschreibung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27e7b-ef65-4b56-90ac-4f97897828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_x007a_n58" ma:index="12" nillable="true" ma:displayName="Thema" ma:internalName="_x007a_n58">
      <xsd:simpleType>
        <xsd:restriction base="dms:Text"/>
      </xsd:simpleType>
    </xsd:element>
    <xsd:element name="Beschreibung" ma:index="13" nillable="true" ma:displayName="Beschreibung" ma:format="Dropdown" ma:internalName="Beschreibung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86f00-a945-4d6f-b9c4-bb7f9fbbd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schreibung xmlns="47727e7b-ef65-4b56-90ac-4f97897828ca" xsi:nil="true"/>
    <_x007a_n58 xmlns="47727e7b-ef65-4b56-90ac-4f97897828ca" xsi:nil="true"/>
  </documentManagement>
</p:properties>
</file>

<file path=customXml/itemProps1.xml><?xml version="1.0" encoding="utf-8"?>
<ds:datastoreItem xmlns:ds="http://schemas.openxmlformats.org/officeDocument/2006/customXml" ds:itemID="{EAEA9864-AB8A-4E45-BCAA-4D1150855A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727e7b-ef65-4b56-90ac-4f97897828ca"/>
    <ds:schemaRef ds:uri="a7286f00-a945-4d6f-b9c4-bb7f9fbbd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25F139-E3D8-4C1E-8015-56ED2107C8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13AB47-6460-4E8D-A7D5-5B867C186289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7286f00-a945-4d6f-b9c4-bb7f9fbbddc8"/>
    <ds:schemaRef ds:uri="http://purl.org/dc/terms/"/>
    <ds:schemaRef ds:uri="http://schemas.microsoft.com/office/infopath/2007/PartnerControls"/>
    <ds:schemaRef ds:uri="http://schemas.microsoft.com/office/2006/documentManagement/types"/>
    <ds:schemaRef ds:uri="47727e7b-ef65-4b56-90ac-4f97897828c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U12.2_Klima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DFS Langen</dc:title>
  <dc:creator>Umbricht</dc:creator>
  <cp:lastModifiedBy>Schmid Michèle</cp:lastModifiedBy>
  <cp:lastPrinted>2010-08-09T09:20:52Z</cp:lastPrinted>
  <dcterms:created xsi:type="dcterms:W3CDTF">2001-06-07T09:05:02Z</dcterms:created>
  <dcterms:modified xsi:type="dcterms:W3CDTF">2021-02-22T13:48:06Z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0x0101002486D720CC4D554FBE46699FFF8D3832</vt:lpwstr>
  </property>
</Properties>
</file>